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elsaransom/SSRC Dropbox/LEGO Foundation/Application/"/>
    </mc:Choice>
  </mc:AlternateContent>
  <xr:revisionPtr revIDLastSave="0" documentId="8_{D6D0A6AE-8378-6643-8D12-0708A501BFCE}" xr6:coauthVersionLast="47" xr6:coauthVersionMax="47" xr10:uidLastSave="{00000000-0000-0000-0000-000000000000}"/>
  <bookViews>
    <workbookView xWindow="0" yWindow="600" windowWidth="27660" windowHeight="17400" tabRatio="500" xr2:uid="{00000000-000D-0000-FFFF-FFFF00000000}"/>
  </bookViews>
  <sheets>
    <sheet name="Budget" sheetId="1" r:id="rId1"/>
    <sheet name="Instructions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Q10" i="1"/>
  <c r="P60" i="1"/>
  <c r="N60" i="1"/>
  <c r="K60" i="1"/>
  <c r="H60" i="1"/>
  <c r="P59" i="1"/>
  <c r="P58" i="1"/>
  <c r="P57" i="1"/>
  <c r="P56" i="1"/>
  <c r="O41" i="1"/>
  <c r="N41" i="1"/>
  <c r="L41" i="1"/>
  <c r="K41" i="1"/>
  <c r="I41" i="1"/>
  <c r="H41" i="1"/>
  <c r="Q40" i="1"/>
  <c r="P40" i="1"/>
  <c r="Q39" i="1"/>
  <c r="P39" i="1"/>
  <c r="Q38" i="1"/>
  <c r="P38" i="1"/>
  <c r="Q37" i="1"/>
  <c r="P37" i="1"/>
  <c r="Q36" i="1"/>
  <c r="P36" i="1"/>
  <c r="O34" i="1"/>
  <c r="N34" i="1"/>
  <c r="L34" i="1"/>
  <c r="K34" i="1"/>
  <c r="I34" i="1"/>
  <c r="H34" i="1"/>
  <c r="Q33" i="1"/>
  <c r="P33" i="1"/>
  <c r="Q32" i="1"/>
  <c r="P32" i="1"/>
  <c r="Q31" i="1"/>
  <c r="P31" i="1"/>
  <c r="Q30" i="1"/>
  <c r="P30" i="1"/>
  <c r="O28" i="1"/>
  <c r="N28" i="1"/>
  <c r="L28" i="1"/>
  <c r="K28" i="1"/>
  <c r="I28" i="1"/>
  <c r="H28" i="1"/>
  <c r="Q27" i="1"/>
  <c r="P27" i="1"/>
  <c r="Q26" i="1"/>
  <c r="P26" i="1"/>
  <c r="Q25" i="1"/>
  <c r="P25" i="1"/>
  <c r="Q24" i="1"/>
  <c r="P24" i="1"/>
  <c r="Q23" i="1"/>
  <c r="P23" i="1"/>
  <c r="N21" i="1"/>
  <c r="K21" i="1"/>
  <c r="H21" i="1"/>
  <c r="P20" i="1"/>
  <c r="P19" i="1"/>
  <c r="P18" i="1"/>
  <c r="P17" i="1"/>
  <c r="P16" i="1"/>
  <c r="O14" i="1"/>
  <c r="L14" i="1"/>
  <c r="I14" i="1"/>
  <c r="Q13" i="1"/>
  <c r="N13" i="1"/>
  <c r="K13" i="1"/>
  <c r="H13" i="1"/>
  <c r="Q12" i="1"/>
  <c r="N12" i="1"/>
  <c r="K12" i="1"/>
  <c r="H12" i="1"/>
  <c r="Q11" i="1"/>
  <c r="N11" i="1"/>
  <c r="K11" i="1"/>
  <c r="H11" i="1"/>
  <c r="N10" i="1"/>
  <c r="K10" i="1"/>
  <c r="Q41" i="1" l="1"/>
  <c r="R30" i="1"/>
  <c r="R24" i="1"/>
  <c r="P10" i="1"/>
  <c r="R10" i="1" s="1"/>
  <c r="O47" i="1"/>
  <c r="O49" i="1" s="1"/>
  <c r="L47" i="1"/>
  <c r="L49" i="1" s="1"/>
  <c r="I47" i="1"/>
  <c r="I49" i="1" s="1"/>
  <c r="P41" i="1"/>
  <c r="R40" i="1"/>
  <c r="R39" i="1"/>
  <c r="R38" i="1"/>
  <c r="R37" i="1"/>
  <c r="R36" i="1"/>
  <c r="R41" i="1" s="1"/>
  <c r="Q34" i="1"/>
  <c r="P34" i="1"/>
  <c r="R33" i="1"/>
  <c r="R32" i="1"/>
  <c r="R31" i="1"/>
  <c r="Q28" i="1"/>
  <c r="P28" i="1"/>
  <c r="R27" i="1"/>
  <c r="R26" i="1"/>
  <c r="R25" i="1"/>
  <c r="R19" i="1"/>
  <c r="R18" i="1"/>
  <c r="R17" i="1"/>
  <c r="R16" i="1"/>
  <c r="Q14" i="1"/>
  <c r="R23" i="1"/>
  <c r="P21" i="1"/>
  <c r="R20" i="1"/>
  <c r="N14" i="1"/>
  <c r="K14" i="1"/>
  <c r="H14" i="1"/>
  <c r="P13" i="1"/>
  <c r="R13" i="1" s="1"/>
  <c r="P12" i="1"/>
  <c r="R12" i="1" s="1"/>
  <c r="P11" i="1"/>
  <c r="R11" i="1" s="1"/>
  <c r="R28" i="1" l="1"/>
  <c r="N44" i="1"/>
  <c r="N45" i="1" s="1"/>
  <c r="N48" i="1" s="1"/>
  <c r="N47" i="1"/>
  <c r="K44" i="1"/>
  <c r="K45" i="1" s="1"/>
  <c r="K48" i="1" s="1"/>
  <c r="K47" i="1"/>
  <c r="H44" i="1"/>
  <c r="H47" i="1"/>
  <c r="R14" i="1"/>
  <c r="P14" i="1"/>
  <c r="P47" i="1" s="1"/>
  <c r="R21" i="1"/>
  <c r="Q47" i="1"/>
  <c r="Q49" i="1" s="1"/>
  <c r="Q51" i="1" s="1"/>
  <c r="R34" i="1"/>
  <c r="N49" i="1" l="1"/>
  <c r="N50" i="1"/>
  <c r="K49" i="1"/>
  <c r="K50" i="1"/>
  <c r="P44" i="1"/>
  <c r="H45" i="1"/>
  <c r="R47" i="1"/>
  <c r="P45" i="1" l="1"/>
  <c r="P48" i="1" s="1"/>
  <c r="P49" i="1" s="1"/>
  <c r="P51" i="1" s="1"/>
  <c r="H48" i="1"/>
  <c r="H50" i="1" l="1"/>
  <c r="H49" i="1"/>
  <c r="R49" i="1"/>
</calcChain>
</file>

<file path=xl/sharedStrings.xml><?xml version="1.0" encoding="utf-8"?>
<sst xmlns="http://schemas.openxmlformats.org/spreadsheetml/2006/main" count="137" uniqueCount="125">
  <si>
    <t>FELLOWSHIP PROGRAM — PROPOSED BUDGET</t>
  </si>
  <si>
    <t>Name:</t>
  </si>
  <si>
    <t>Institution:</t>
  </si>
  <si>
    <t>Department:</t>
  </si>
  <si>
    <t>Total Award Amount ($):</t>
  </si>
  <si>
    <t>IDC Rate (15% of all direct costs):</t>
  </si>
  <si>
    <t>Award per Year ($):</t>
  </si>
  <si>
    <t>Annual COLA / Merit Increase:</t>
  </si>
  <si>
    <t>YEAR 1</t>
  </si>
  <si>
    <t>YEAR 2</t>
  </si>
  <si>
    <t>YEAR 3</t>
  </si>
  <si>
    <t>TOTALS</t>
  </si>
  <si>
    <t>LINE ITEM</t>
  </si>
  <si>
    <t>DESCRIPTION / BASIS</t>
  </si>
  <si>
    <t>MONTHLY BASE ($)</t>
  </si>
  <si>
    <t>FRINGE RATE</t>
  </si>
  <si>
    <t>TOTAL PROJECT COST ($)</t>
  </si>
  <si>
    <t>First Name  Last Name</t>
  </si>
  <si>
    <t>Title / Role</t>
  </si>
  <si>
    <t>Principal Investigator (PI)</t>
  </si>
  <si>
    <t>Staff Person 2 (e.g., Postdoc / RA)</t>
  </si>
  <si>
    <t>Staff Person 3</t>
  </si>
  <si>
    <t>Staff Person 4</t>
  </si>
  <si>
    <t>A.  Personnel Subtotal</t>
  </si>
  <si>
    <t>Equipment Item 1</t>
  </si>
  <si>
    <t>Describe item and justification</t>
  </si>
  <si>
    <t>Equipment Item 2</t>
  </si>
  <si>
    <t>Equipment Item 3</t>
  </si>
  <si>
    <t>Equipment Item 4</t>
  </si>
  <si>
    <t>Equipment Item 5</t>
  </si>
  <si>
    <t>B.  Equipment Subtotal</t>
  </si>
  <si>
    <t>Denmark Trip — Year 1 (1 person, required)</t>
  </si>
  <si>
    <t>PI travel to Denmark — airfare, hotel, per diem</t>
  </si>
  <si>
    <t>Denmark Trip — Year 2 (1 person, required)</t>
  </si>
  <si>
    <t>Denmark Trip — Year 3 (1 person, required)</t>
  </si>
  <si>
    <t>Domestic Travel</t>
  </si>
  <si>
    <t>Conferences, field work, collaborator visits</t>
  </si>
  <si>
    <t>Other International Travel</t>
  </si>
  <si>
    <t>Describe destination and purpose</t>
  </si>
  <si>
    <t>C.  Travel Subtotal</t>
  </si>
  <si>
    <t>D.  PARTICIPANT SUPPORT COSTS</t>
  </si>
  <si>
    <t>Stipends</t>
  </si>
  <si>
    <t>Participant stipends / honoraria</t>
  </si>
  <si>
    <t>Participant Travel</t>
  </si>
  <si>
    <t>Travel for program participants</t>
  </si>
  <si>
    <t>Subsistence</t>
  </si>
  <si>
    <t>Lodging, meals for participants</t>
  </si>
  <si>
    <t>Other Participant Costs</t>
  </si>
  <si>
    <t>Other allowable participant costs</t>
  </si>
  <si>
    <t>D.  Participant Support Subtotal</t>
  </si>
  <si>
    <t>E.  OTHER DIRECT COSTS</t>
  </si>
  <si>
    <t>Supplies &amp; Materials</t>
  </si>
  <si>
    <t>Lab/office supplies, reagents, etc.</t>
  </si>
  <si>
    <t>Publication / Open Access Fees</t>
  </si>
  <si>
    <t>Page charges, article processing fees</t>
  </si>
  <si>
    <t>Consultant Services</t>
  </si>
  <si>
    <t>Payments to consultants (not employees)</t>
  </si>
  <si>
    <t>Computer Services</t>
  </si>
  <si>
    <t>Software licenses, computing services</t>
  </si>
  <si>
    <t>Other</t>
  </si>
  <si>
    <t>Miscellaneous allowable costs</t>
  </si>
  <si>
    <t>E.  Other Direct Costs Subtotal</t>
  </si>
  <si>
    <t>F.  INDIRECT COSTS (F&amp;A)  — 15% of total direct costs (includes Equipment and Participant Support)</t>
  </si>
  <si>
    <t>IDC Base = Total Direct Costs  (Personnel + Equipment + Travel + Participant Support + Other Direct Costs)</t>
  </si>
  <si>
    <t>IDC Base</t>
  </si>
  <si>
    <t>Personnel + Equipment + Travel + Participant Support + Other Direct Costs</t>
  </si>
  <si>
    <t>Indirect Costs (F&amp;A)</t>
  </si>
  <si>
    <t>15% × IDC Base per year</t>
  </si>
  <si>
    <t>TOTAL DIRECT COSTS</t>
  </si>
  <si>
    <t>TOTAL INDIRECT COSTS (F&amp;A)</t>
  </si>
  <si>
    <t>TOTAL PROJECT BUDGET</t>
  </si>
  <si>
    <t>Per-Year Award Used vs. $100,000 limit:</t>
  </si>
  <si>
    <t>Balance Remaining (Total Award − Total Project Budget):</t>
  </si>
  <si>
    <t>G.  ADDITIONAL FUNDING PAIRED WITH FELLOWSHIP AWARD</t>
  </si>
  <si>
    <t>List any funding sources that will be used in combination with this fellowship award. Enter amounts by year.</t>
  </si>
  <si>
    <t>Funding Source / Grant Name</t>
  </si>
  <si>
    <t>Source Type (government/private/institutional)</t>
  </si>
  <si>
    <t>Year 1 ($)</t>
  </si>
  <si>
    <t>Year 2 ($)</t>
  </si>
  <si>
    <t>Year 3 ($)</t>
  </si>
  <si>
    <t>Total ($)</t>
  </si>
  <si>
    <t>Additional Funding Source 1</t>
  </si>
  <si>
    <t>Additional Funding Source 2</t>
  </si>
  <si>
    <t>Additional Funding Source 3</t>
  </si>
  <si>
    <t>Additional Funding Source 4</t>
  </si>
  <si>
    <t>Total Additional Funding</t>
  </si>
  <si>
    <t>KEY — COLOR CODING</t>
  </si>
  <si>
    <t>Blue text / yellow background — Hardcoded input: enter your values here</t>
  </si>
  <si>
    <t>Black text — Calculated formula: do not edit</t>
  </si>
  <si>
    <t>HOW TO USE THIS WORKBOOK</t>
  </si>
  <si>
    <t>OVERVIEW</t>
  </si>
  <si>
    <t>STEP 1 — ASSUMPTIONS (rows 4–5)</t>
  </si>
  <si>
    <t>• The award amount ($300,000), IDC rate (15%), and per-year amount ($100,000) are pre-set.
• Enter your institution's standard COLA / merit increase in cell C5 (default 2%).</t>
  </si>
  <si>
    <t>STEP 2 — SECTION A: PERSONNEL</t>
  </si>
  <si>
    <t>STEP 3 — SECTION B: EQUIPMENT</t>
  </si>
  <si>
    <t>STEP 4 — SECTION C: TRAVEL</t>
  </si>
  <si>
    <t>STEP 5 — SECTION D: PARTICIPANT SUPPORT</t>
  </si>
  <si>
    <t>STEP 6 — SECTION E: OTHER DIRECT COSTS</t>
  </si>
  <si>
    <t>STEP 7 — SECTION F: INDIRECT COSTS</t>
  </si>
  <si>
    <t>• IDC is automatically calculated as 15% of total direct costs.
• IDC Base = Personnel + Equipment + Travel + Participant Support + Other Direct Costs (no categories are exempt under this award).</t>
  </si>
  <si>
    <t>STEP 8 — SECTION G: ADDITIONAL FUNDING</t>
  </si>
  <si>
    <t>STEP 9 — BALANCE CHECK</t>
  </si>
  <si>
    <t>• The 'Balance Remaining' row must equal $0 at submission.
• The per-year check rows help ensure each year stays within the $100,000 allocation.
• The total project budget must equal exactly $300,000.</t>
  </si>
  <si>
    <t>STEP 10 — BUDGET NARRATIVE (separate document)</t>
  </si>
  <si>
    <t>• Complete the Budget Narrative Word document for every line item with a dollar amount.
• Sign the Certification section of the narrative document before submission.</t>
  </si>
  <si>
    <t>SUBMISSION</t>
  </si>
  <si>
    <t>ALLOWABLE COST REMINDERS</t>
  </si>
  <si>
    <t>A. PERSONNEL</t>
  </si>
  <si>
    <t xml:space="preserve">B.  EQUIPMENT </t>
  </si>
  <si>
    <t>LEGO Foundation Funds ($)</t>
  </si>
  <si>
    <t>Other Funds ($)</t>
  </si>
  <si>
    <t>Total LEGO Foundation Funds ($)</t>
  </si>
  <si>
    <t>Total Other Funds ($)</t>
  </si>
  <si>
    <t>• Include stipends, travel, subsistence, and other costs for program participants.
• Adjust rows as necessary to include all requested costs, ensuring formulas remain same across all rows.</t>
  </si>
  <si>
    <t>• There is no cap on equipment costs under this award.
• Each item must be essential to the project and not already available at your institution.
• Adjust rows as necessary to include all requested costs, ensuring formulas remain same across all rows.</t>
  </si>
  <si>
    <t>• The PI is required to budget one trip to Denmark per year (one person).
• Three Denmark trip rows are pre-labeled; enter costs in the appropriate year column.
• Add domestic and other international travel as needed.
• Adjust rows as necessary to include all requested costs, ensuring formulas remain same across all rows.</t>
  </si>
  <si>
    <t>• Includes supplies, publication fees, consultant services, computer services, and other costs.
• Note: consultants are individuals paid for specific services; subawards to organizations are not permitted.
• Adjust rows as necessary to include all requested costs, ensuring formulas remain same across all rows.</t>
  </si>
  <si>
    <t>• List any other funding sources that will be used alongside this fellowship.
• Indicate source type (government / private / institutional). 
• Enter amounts by year and describe each source in the Budget Narrative document.</t>
  </si>
  <si>
    <t>Submit the budget workbook (.xlsx) together with the Budget Narrative (.docx).
File names: LastName_Budget.xlsx and LastName_Budget_Narrative.docx</t>
  </si>
  <si>
    <t>Salaries are inclusive of fringe benefits at the rate entered per person. COLA applies automatically to Years 2 and 3. Enter FTE per month, monthly base, and fringe rate for each person.</t>
  </si>
  <si>
    <t>FTE / Months</t>
  </si>
  <si>
    <t>This workbook has two sheets: (1) Budget — enter all cost figures here; (2) Instructions — this page.
A separate Budget Narrative (Word document) is provided alongside this workbook for written justification of each category.
The $300,000 fellowship runs for 3 years at $100,000 per year. All costs, including the 15% IDC, must be covered within that annual allocation.
No subawards are permitted.</t>
  </si>
  <si>
    <t>C. PERSONNEL TRAVEL</t>
  </si>
  <si>
    <t>• Enter each person's monthly base salary, fringe rate, and FTE (Full Time Equivalent) as months per year.
• Year 2 and 3 salaries are automatically calculated using the COLA rate in C5.
• Enter any non-fellowship funding paired with this award in the Other Funds columns.
• Adjust rows as necessary to include all requested costs, ensuring formulas remain same across all rows.</t>
  </si>
  <si>
    <t>• Salaries are inclusive of fringe benefits at the entered rate per person.
• Fringe rates must reflect your institution's current standard rate.
• Equipment must be essential and not already available at your institution (no cap).
• Travel requires research justification.
• Subawards to organizations are NOT permitted; contractor payments are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</si>
</sst>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;&quot;($&quot;#,##0\);\-"/>
    <numFmt numFmtId="165" formatCode="0.0%"/>
  </numFmts>
  <fonts count="20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4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  <font>
      <b/>
      <sz val="11"/>
      <color rgb="FFFFFFFF"/>
      <name val="Arial"/>
      <family val="2"/>
    </font>
    <font>
      <i/>
      <sz val="8"/>
      <color rgb="FF595959"/>
      <name val="Arial"/>
      <family val="2"/>
    </font>
    <font>
      <b/>
      <i/>
      <sz val="9"/>
      <name val="Arial"/>
      <family val="2"/>
    </font>
    <font>
      <i/>
      <sz val="9"/>
      <color rgb="FF595959"/>
      <name val="Arial"/>
      <family val="2"/>
    </font>
    <font>
      <sz val="10"/>
      <color rgb="FF000000"/>
      <name val="Arial"/>
      <family val="2"/>
    </font>
    <font>
      <b/>
      <sz val="10"/>
      <color rgb="FF1F3864"/>
      <name val="Arial"/>
      <family val="2"/>
    </font>
    <font>
      <b/>
      <sz val="9"/>
      <color rgb="FF1F3864"/>
      <name val="Arial"/>
      <family val="2"/>
    </font>
    <font>
      <b/>
      <sz val="11"/>
      <color rgb="FFC00000"/>
      <name val="Arial"/>
      <family val="2"/>
    </font>
    <font>
      <sz val="9"/>
      <color rgb="FF0000FF"/>
      <name val="Arial"/>
      <family val="2"/>
    </font>
    <font>
      <sz val="9"/>
      <color rgb="FF000000"/>
      <name val="Arial"/>
      <family val="2"/>
    </font>
    <font>
      <sz val="9"/>
      <color rgb="FF008000"/>
      <name val="Arial"/>
      <family val="2"/>
    </font>
    <font>
      <sz val="10"/>
      <name val="Arial"/>
      <family val="2"/>
    </font>
    <font>
      <i/>
      <sz val="9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rgb="FF2F5496"/>
        <bgColor rgb="FF1F3864"/>
      </patternFill>
    </fill>
    <fill>
      <patternFill patternType="solid">
        <fgColor rgb="FFBDD7EE"/>
        <bgColor rgb="FFD9D9D9"/>
      </patternFill>
    </fill>
    <fill>
      <patternFill patternType="solid">
        <fgColor rgb="FFDEEAF1"/>
        <bgColor rgb="FFD9D9D9"/>
      </patternFill>
    </fill>
    <fill>
      <patternFill patternType="solid">
        <fgColor rgb="FFD9D9D9"/>
        <bgColor rgb="FFDEEAF1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3" borderId="0" xfId="0" applyFont="1" applyFill="1"/>
    <xf numFmtId="165" fontId="4" fillId="3" borderId="0" xfId="0" applyNumberFormat="1" applyFont="1" applyFill="1"/>
    <xf numFmtId="0" fontId="6" fillId="4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64" fontId="4" fillId="3" borderId="0" xfId="0" applyNumberFormat="1" applyFont="1" applyFill="1"/>
    <xf numFmtId="164" fontId="11" fillId="0" borderId="0" xfId="0" applyNumberFormat="1" applyFont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7" fillId="2" borderId="0" xfId="0" applyFont="1" applyFill="1"/>
    <xf numFmtId="164" fontId="7" fillId="2" borderId="0" xfId="0" applyNumberFormat="1" applyFont="1" applyFill="1"/>
    <xf numFmtId="164" fontId="12" fillId="0" borderId="0" xfId="0" applyNumberFormat="1" applyFont="1"/>
    <xf numFmtId="164" fontId="14" fillId="0" borderId="0" xfId="0" applyNumberFormat="1" applyFont="1"/>
    <xf numFmtId="164" fontId="12" fillId="6" borderId="0" xfId="0" applyNumberFormat="1" applyFont="1" applyFill="1"/>
    <xf numFmtId="0" fontId="6" fillId="4" borderId="0" xfId="0" applyFont="1" applyFill="1" applyAlignment="1">
      <alignment wrapText="1"/>
    </xf>
    <xf numFmtId="0" fontId="18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9" fillId="9" borderId="0" xfId="0" applyFont="1" applyFill="1"/>
    <xf numFmtId="165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5" fontId="4" fillId="3" borderId="0" xfId="0" applyNumberFormat="1" applyFont="1" applyFill="1" applyAlignment="1">
      <alignment horizontal="left"/>
    </xf>
    <xf numFmtId="0" fontId="5" fillId="4" borderId="0" xfId="0" applyFont="1" applyFill="1" applyAlignment="1">
      <alignment horizontal="center" vertical="center"/>
    </xf>
    <xf numFmtId="0" fontId="0" fillId="0" borderId="0" xfId="0"/>
    <xf numFmtId="0" fontId="4" fillId="3" borderId="0" xfId="0" applyFont="1" applyFill="1"/>
    <xf numFmtId="0" fontId="3" fillId="0" borderId="0" xfId="0" applyFont="1"/>
    <xf numFmtId="0" fontId="8" fillId="0" borderId="0" xfId="0" applyFont="1"/>
    <xf numFmtId="0" fontId="16" fillId="8" borderId="0" xfId="0" applyFont="1" applyFill="1"/>
    <xf numFmtId="0" fontId="7" fillId="2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15" fillId="3" borderId="0" xfId="0" applyFont="1" applyFill="1"/>
    <xf numFmtId="0" fontId="12" fillId="5" borderId="0" xfId="0" applyFont="1" applyFill="1" applyAlignment="1">
      <alignment horizontal="left" vertical="center" wrapText="1"/>
    </xf>
    <xf numFmtId="0" fontId="12" fillId="7" borderId="0" xfId="0" applyFont="1" applyFill="1" applyAlignment="1">
      <alignment horizontal="left" vertical="center" wrapText="1"/>
    </xf>
    <xf numFmtId="0" fontId="13" fillId="0" borderId="0" xfId="0" applyFont="1"/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7" fillId="8" borderId="0" xfId="0" applyFont="1" applyFill="1"/>
    <xf numFmtId="0" fontId="12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4" borderId="0" xfId="0" applyFont="1" applyFill="1"/>
    <xf numFmtId="0" fontId="2" fillId="2" borderId="0" xfId="0" applyFont="1" applyFill="1" applyAlignment="1">
      <alignment horizontal="center"/>
    </xf>
    <xf numFmtId="0" fontId="1" fillId="0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DEEAF1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2F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showGridLines="0" tabSelected="1" zoomScaleNormal="100" workbookViewId="0">
      <selection activeCell="C5" sqref="C5"/>
    </sheetView>
  </sheetViews>
  <sheetFormatPr baseColWidth="10" defaultColWidth="8.6640625" defaultRowHeight="15" x14ac:dyDescent="0.2"/>
  <cols>
    <col min="1" max="1" width="23.5" customWidth="1"/>
    <col min="2" max="2" width="3" customWidth="1"/>
    <col min="3" max="3" width="35" customWidth="1"/>
    <col min="4" max="4" width="33.6640625" customWidth="1"/>
    <col min="5" max="5" width="13" customWidth="1"/>
    <col min="6" max="6" width="10" customWidth="1"/>
    <col min="7" max="7" width="8" customWidth="1"/>
    <col min="8" max="9" width="14" customWidth="1"/>
    <col min="10" max="10" width="8" customWidth="1"/>
    <col min="11" max="12" width="14" customWidth="1"/>
    <col min="13" max="13" width="8" customWidth="1"/>
    <col min="14" max="15" width="14" customWidth="1"/>
    <col min="16" max="18" width="16" customWidth="1"/>
  </cols>
  <sheetData>
    <row r="1" spans="1:18" ht="24" customHeight="1" x14ac:dyDescent="0.2">
      <c r="A1" s="35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ht="15.75" customHeight="1" x14ac:dyDescent="0.2">
      <c r="A2" s="26" t="s">
        <v>1</v>
      </c>
      <c r="B2" s="24"/>
      <c r="C2" s="25"/>
      <c r="D2" s="24"/>
      <c r="E2" s="26" t="s">
        <v>2</v>
      </c>
      <c r="F2" s="24"/>
      <c r="G2" s="25"/>
      <c r="H2" s="24"/>
      <c r="I2" s="24"/>
      <c r="J2" s="26" t="s">
        <v>3</v>
      </c>
      <c r="K2" s="24"/>
      <c r="L2" s="25"/>
      <c r="M2" s="24"/>
      <c r="N2" s="24"/>
    </row>
    <row r="3" spans="1:18" ht="15.75" customHeight="1" x14ac:dyDescent="0.2">
      <c r="A3" s="26" t="s">
        <v>4</v>
      </c>
      <c r="B3" s="24"/>
      <c r="C3" s="21">
        <v>300000</v>
      </c>
      <c r="D3" s="39" t="s">
        <v>5</v>
      </c>
      <c r="E3" s="40"/>
      <c r="F3" s="20">
        <v>0.15</v>
      </c>
      <c r="G3" s="39" t="s">
        <v>6</v>
      </c>
      <c r="H3" s="40"/>
      <c r="I3" s="21">
        <v>100000</v>
      </c>
    </row>
    <row r="4" spans="1:18" ht="15.75" customHeight="1" x14ac:dyDescent="0.2">
      <c r="A4" s="26" t="s">
        <v>7</v>
      </c>
      <c r="B4" s="24"/>
      <c r="C4" s="22">
        <v>0</v>
      </c>
    </row>
    <row r="5" spans="1:18" ht="15.75" customHeight="1" x14ac:dyDescent="0.2">
      <c r="G5" s="23" t="s">
        <v>8</v>
      </c>
      <c r="H5" s="24"/>
      <c r="I5" s="24"/>
      <c r="J5" s="23" t="s">
        <v>9</v>
      </c>
      <c r="K5" s="24"/>
      <c r="L5" s="24"/>
      <c r="M5" s="23" t="s">
        <v>10</v>
      </c>
      <c r="N5" s="24"/>
      <c r="O5" s="24"/>
      <c r="P5" s="36" t="s">
        <v>11</v>
      </c>
      <c r="Q5" s="24"/>
      <c r="R5" s="24"/>
    </row>
    <row r="6" spans="1:18" ht="30" customHeight="1" x14ac:dyDescent="0.2">
      <c r="C6" s="3" t="s">
        <v>12</v>
      </c>
      <c r="D6" s="3" t="s">
        <v>13</v>
      </c>
      <c r="E6" s="3" t="s">
        <v>14</v>
      </c>
      <c r="F6" s="3" t="s">
        <v>15</v>
      </c>
      <c r="G6" s="3" t="s">
        <v>120</v>
      </c>
      <c r="H6" s="3" t="s">
        <v>109</v>
      </c>
      <c r="I6" s="3" t="s">
        <v>110</v>
      </c>
      <c r="J6" s="3" t="s">
        <v>120</v>
      </c>
      <c r="K6" s="3" t="s">
        <v>109</v>
      </c>
      <c r="L6" s="3" t="s">
        <v>110</v>
      </c>
      <c r="M6" s="3" t="s">
        <v>120</v>
      </c>
      <c r="N6" s="3" t="s">
        <v>109</v>
      </c>
      <c r="O6" s="3" t="s">
        <v>110</v>
      </c>
      <c r="P6" s="3" t="s">
        <v>111</v>
      </c>
      <c r="Q6" s="3" t="s">
        <v>112</v>
      </c>
      <c r="R6" s="3" t="s">
        <v>16</v>
      </c>
    </row>
    <row r="7" spans="1:18" ht="15.75" customHeight="1" x14ac:dyDescent="0.2">
      <c r="A7" s="29" t="s">
        <v>107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18" ht="13.5" customHeight="1" x14ac:dyDescent="0.2">
      <c r="C8" s="27" t="s">
        <v>119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1:18" ht="13.5" customHeight="1" x14ac:dyDescent="0.2">
      <c r="C9" s="4" t="s">
        <v>17</v>
      </c>
      <c r="D9" s="4" t="s">
        <v>18</v>
      </c>
    </row>
    <row r="10" spans="1:18" ht="15.75" customHeight="1" x14ac:dyDescent="0.2">
      <c r="C10" s="1" t="s">
        <v>19</v>
      </c>
      <c r="D10" s="19"/>
      <c r="E10" s="6">
        <v>0</v>
      </c>
      <c r="F10" s="2">
        <v>0</v>
      </c>
      <c r="G10" s="1">
        <v>0</v>
      </c>
      <c r="H10" s="7">
        <f>E10*(1+F10)*G10</f>
        <v>0</v>
      </c>
      <c r="I10" s="6">
        <v>0</v>
      </c>
      <c r="J10" s="1">
        <v>0</v>
      </c>
      <c r="K10" s="7">
        <f t="shared" ref="K10:K13" si="0">E10*(1+$C$4)*(1+F10)*J10</f>
        <v>0</v>
      </c>
      <c r="L10" s="6">
        <v>0</v>
      </c>
      <c r="M10" s="1">
        <v>0</v>
      </c>
      <c r="N10" s="7">
        <f t="shared" ref="N10:N13" si="1">E10*(1+$C$4)^2*(1+F10)*M10</f>
        <v>0</v>
      </c>
      <c r="O10" s="6">
        <v>0</v>
      </c>
      <c r="P10" s="7">
        <f>H10+K10+N10</f>
        <v>0</v>
      </c>
      <c r="Q10" s="7">
        <f>I10+L10+O10</f>
        <v>0</v>
      </c>
      <c r="R10" s="7">
        <f>P10+Q10</f>
        <v>0</v>
      </c>
    </row>
    <row r="11" spans="1:18" ht="15.75" customHeight="1" x14ac:dyDescent="0.2">
      <c r="C11" s="1" t="s">
        <v>20</v>
      </c>
      <c r="D11" s="19"/>
      <c r="E11" s="6">
        <v>0</v>
      </c>
      <c r="F11" s="2">
        <v>0</v>
      </c>
      <c r="G11" s="1">
        <v>0</v>
      </c>
      <c r="H11" s="7">
        <f t="shared" ref="H11:H13" si="2">E11*(1+F11)*G11</f>
        <v>0</v>
      </c>
      <c r="I11" s="6">
        <v>0</v>
      </c>
      <c r="J11" s="1">
        <v>0</v>
      </c>
      <c r="K11" s="7">
        <f t="shared" si="0"/>
        <v>0</v>
      </c>
      <c r="L11" s="6">
        <v>0</v>
      </c>
      <c r="M11" s="1">
        <v>0</v>
      </c>
      <c r="N11" s="7">
        <f t="shared" si="1"/>
        <v>0</v>
      </c>
      <c r="O11" s="6">
        <v>0</v>
      </c>
      <c r="P11" s="7">
        <f t="shared" ref="P11:Q13" si="3">H11+K11+N11</f>
        <v>0</v>
      </c>
      <c r="Q11" s="7">
        <f t="shared" si="3"/>
        <v>0</v>
      </c>
      <c r="R11" s="7">
        <f t="shared" ref="R11:R13" si="4">P11+Q11</f>
        <v>0</v>
      </c>
    </row>
    <row r="12" spans="1:18" ht="15.75" customHeight="1" x14ac:dyDescent="0.2">
      <c r="C12" s="1" t="s">
        <v>21</v>
      </c>
      <c r="D12" s="19"/>
      <c r="E12" s="6">
        <v>0</v>
      </c>
      <c r="F12" s="2">
        <v>0</v>
      </c>
      <c r="G12" s="1">
        <v>0</v>
      </c>
      <c r="H12" s="7">
        <f t="shared" si="2"/>
        <v>0</v>
      </c>
      <c r="I12" s="6">
        <v>0</v>
      </c>
      <c r="J12" s="1">
        <v>0</v>
      </c>
      <c r="K12" s="7">
        <f t="shared" si="0"/>
        <v>0</v>
      </c>
      <c r="L12" s="6">
        <v>0</v>
      </c>
      <c r="M12" s="1">
        <v>0</v>
      </c>
      <c r="N12" s="7">
        <f t="shared" si="1"/>
        <v>0</v>
      </c>
      <c r="O12" s="6">
        <v>0</v>
      </c>
      <c r="P12" s="7">
        <f t="shared" si="3"/>
        <v>0</v>
      </c>
      <c r="Q12" s="7">
        <f t="shared" si="3"/>
        <v>0</v>
      </c>
      <c r="R12" s="7">
        <f t="shared" si="4"/>
        <v>0</v>
      </c>
    </row>
    <row r="13" spans="1:18" ht="15.75" customHeight="1" x14ac:dyDescent="0.2">
      <c r="C13" s="1" t="s">
        <v>22</v>
      </c>
      <c r="D13" s="19"/>
      <c r="E13" s="6">
        <v>0</v>
      </c>
      <c r="F13" s="2">
        <v>0</v>
      </c>
      <c r="G13" s="1">
        <v>0</v>
      </c>
      <c r="H13" s="7">
        <f t="shared" si="2"/>
        <v>0</v>
      </c>
      <c r="I13" s="6">
        <v>0</v>
      </c>
      <c r="J13" s="1">
        <v>0</v>
      </c>
      <c r="K13" s="7">
        <f t="shared" si="0"/>
        <v>0</v>
      </c>
      <c r="L13" s="6">
        <v>0</v>
      </c>
      <c r="M13" s="1">
        <v>0</v>
      </c>
      <c r="N13" s="7">
        <f t="shared" si="1"/>
        <v>0</v>
      </c>
      <c r="O13" s="6">
        <v>0</v>
      </c>
      <c r="P13" s="7">
        <f t="shared" si="3"/>
        <v>0</v>
      </c>
      <c r="Q13" s="7">
        <f t="shared" si="3"/>
        <v>0</v>
      </c>
      <c r="R13" s="7">
        <f t="shared" si="4"/>
        <v>0</v>
      </c>
    </row>
    <row r="14" spans="1:18" ht="15.75" customHeight="1" x14ac:dyDescent="0.2">
      <c r="A14" s="8"/>
      <c r="B14" s="8"/>
      <c r="C14" s="8" t="s">
        <v>23</v>
      </c>
      <c r="D14" s="8"/>
      <c r="E14" s="8"/>
      <c r="F14" s="8"/>
      <c r="G14" s="8"/>
      <c r="H14" s="9">
        <f>SUM(H10:H13)</f>
        <v>0</v>
      </c>
      <c r="I14" s="9">
        <f>SUM(I10:I13)</f>
        <v>0</v>
      </c>
      <c r="J14" s="8"/>
      <c r="K14" s="9">
        <f>SUM(K10:K13)</f>
        <v>0</v>
      </c>
      <c r="L14" s="9">
        <f>SUM(L10:L13)</f>
        <v>0</v>
      </c>
      <c r="M14" s="8"/>
      <c r="N14" s="9">
        <f>SUM(N10:N13)</f>
        <v>0</v>
      </c>
      <c r="O14" s="9">
        <f>SUM(O10:O13)</f>
        <v>0</v>
      </c>
      <c r="P14" s="9">
        <f>SUM(P10:P13)</f>
        <v>0</v>
      </c>
      <c r="Q14" s="9">
        <f>SUM(Q10:Q13)</f>
        <v>0</v>
      </c>
      <c r="R14" s="9">
        <f>SUM(R10:R13)</f>
        <v>0</v>
      </c>
    </row>
    <row r="15" spans="1:18" ht="15.75" customHeight="1" x14ac:dyDescent="0.2">
      <c r="A15" s="30" t="s">
        <v>108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18" ht="15.75" customHeight="1" x14ac:dyDescent="0.2">
      <c r="C16" s="1" t="s">
        <v>24</v>
      </c>
      <c r="D16" s="19" t="s">
        <v>25</v>
      </c>
      <c r="H16" s="6">
        <v>0</v>
      </c>
      <c r="K16" s="6">
        <v>0</v>
      </c>
      <c r="N16" s="6">
        <v>0</v>
      </c>
      <c r="P16" s="7">
        <f>H16+K16+N16</f>
        <v>0</v>
      </c>
      <c r="R16" s="7">
        <f>P16</f>
        <v>0</v>
      </c>
    </row>
    <row r="17" spans="1:18" ht="15.75" customHeight="1" x14ac:dyDescent="0.2">
      <c r="C17" s="1" t="s">
        <v>26</v>
      </c>
      <c r="D17" s="19" t="s">
        <v>25</v>
      </c>
      <c r="H17" s="6">
        <v>0</v>
      </c>
      <c r="K17" s="6">
        <v>0</v>
      </c>
      <c r="N17" s="6">
        <v>0</v>
      </c>
      <c r="P17" s="7">
        <f>H17+K17+N17</f>
        <v>0</v>
      </c>
      <c r="R17" s="7">
        <f>P17</f>
        <v>0</v>
      </c>
    </row>
    <row r="18" spans="1:18" ht="15.75" customHeight="1" x14ac:dyDescent="0.2">
      <c r="C18" s="1" t="s">
        <v>27</v>
      </c>
      <c r="D18" s="19" t="s">
        <v>25</v>
      </c>
      <c r="H18" s="6">
        <v>0</v>
      </c>
      <c r="K18" s="6">
        <v>0</v>
      </c>
      <c r="N18" s="6">
        <v>0</v>
      </c>
      <c r="P18" s="7">
        <f>H18+K18+N18</f>
        <v>0</v>
      </c>
      <c r="R18" s="7">
        <f>P18</f>
        <v>0</v>
      </c>
    </row>
    <row r="19" spans="1:18" ht="15.75" customHeight="1" x14ac:dyDescent="0.2">
      <c r="C19" s="1" t="s">
        <v>28</v>
      </c>
      <c r="D19" s="19" t="s">
        <v>25</v>
      </c>
      <c r="H19" s="6">
        <v>0</v>
      </c>
      <c r="K19" s="6">
        <v>0</v>
      </c>
      <c r="N19" s="6">
        <v>0</v>
      </c>
      <c r="P19" s="7">
        <f>H19+K19+N19</f>
        <v>0</v>
      </c>
      <c r="R19" s="7">
        <f>P19</f>
        <v>0</v>
      </c>
    </row>
    <row r="20" spans="1:18" ht="15.75" customHeight="1" x14ac:dyDescent="0.2">
      <c r="C20" s="1" t="s">
        <v>29</v>
      </c>
      <c r="D20" s="19" t="s">
        <v>25</v>
      </c>
      <c r="H20" s="6">
        <v>0</v>
      </c>
      <c r="K20" s="6">
        <v>0</v>
      </c>
      <c r="N20" s="6">
        <v>0</v>
      </c>
      <c r="P20" s="7">
        <f>H20+K20+N20</f>
        <v>0</v>
      </c>
      <c r="R20" s="7">
        <f>P20</f>
        <v>0</v>
      </c>
    </row>
    <row r="21" spans="1:18" ht="15.75" customHeight="1" x14ac:dyDescent="0.2">
      <c r="A21" s="8"/>
      <c r="B21" s="8"/>
      <c r="C21" s="8" t="s">
        <v>30</v>
      </c>
      <c r="D21" s="8"/>
      <c r="E21" s="8"/>
      <c r="F21" s="8"/>
      <c r="G21" s="8"/>
      <c r="H21" s="9">
        <f>SUM(H16:H20)</f>
        <v>0</v>
      </c>
      <c r="I21" s="8"/>
      <c r="J21" s="8"/>
      <c r="K21" s="9">
        <f>SUM(K16:K20)</f>
        <v>0</v>
      </c>
      <c r="L21" s="8"/>
      <c r="M21" s="8"/>
      <c r="N21" s="9">
        <f>SUM(N16:N20)</f>
        <v>0</v>
      </c>
      <c r="O21" s="8"/>
      <c r="P21" s="9">
        <f>SUM(P16:P20)</f>
        <v>0</v>
      </c>
      <c r="Q21" s="8"/>
      <c r="R21" s="9">
        <f>SUM(R16:R20)</f>
        <v>0</v>
      </c>
    </row>
    <row r="22" spans="1:18" ht="15.75" customHeight="1" x14ac:dyDescent="0.2">
      <c r="A22" s="30" t="s">
        <v>122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1:18" ht="15.75" customHeight="1" x14ac:dyDescent="0.2">
      <c r="C23" s="1" t="s">
        <v>31</v>
      </c>
      <c r="D23" s="19" t="s">
        <v>32</v>
      </c>
      <c r="H23" s="6">
        <v>0</v>
      </c>
      <c r="I23" s="6">
        <v>0</v>
      </c>
      <c r="K23" s="10">
        <v>0</v>
      </c>
      <c r="L23" s="6">
        <v>0</v>
      </c>
      <c r="N23" s="10">
        <v>0</v>
      </c>
      <c r="O23" s="6">
        <v>0</v>
      </c>
      <c r="P23" s="7">
        <f t="shared" ref="P23:Q27" si="5">H23+K23+N23</f>
        <v>0</v>
      </c>
      <c r="Q23" s="7">
        <f t="shared" si="5"/>
        <v>0</v>
      </c>
      <c r="R23" s="7">
        <f>P23+Q23</f>
        <v>0</v>
      </c>
    </row>
    <row r="24" spans="1:18" ht="15.75" customHeight="1" x14ac:dyDescent="0.2">
      <c r="C24" s="1" t="s">
        <v>33</v>
      </c>
      <c r="D24" s="19" t="s">
        <v>32</v>
      </c>
      <c r="H24" s="10">
        <v>0</v>
      </c>
      <c r="I24" s="6">
        <v>0</v>
      </c>
      <c r="K24" s="6">
        <v>0</v>
      </c>
      <c r="L24" s="6">
        <v>0</v>
      </c>
      <c r="N24" s="10">
        <v>0</v>
      </c>
      <c r="O24" s="6">
        <v>0</v>
      </c>
      <c r="P24" s="7">
        <f t="shared" si="5"/>
        <v>0</v>
      </c>
      <c r="Q24" s="7">
        <f t="shared" si="5"/>
        <v>0</v>
      </c>
      <c r="R24" s="7">
        <f>P24+Q24</f>
        <v>0</v>
      </c>
    </row>
    <row r="25" spans="1:18" ht="15.75" customHeight="1" x14ac:dyDescent="0.2">
      <c r="C25" s="1" t="s">
        <v>34</v>
      </c>
      <c r="D25" s="19" t="s">
        <v>32</v>
      </c>
      <c r="H25" s="10">
        <v>0</v>
      </c>
      <c r="I25" s="6">
        <v>0</v>
      </c>
      <c r="K25" s="10">
        <v>0</v>
      </c>
      <c r="L25" s="6">
        <v>0</v>
      </c>
      <c r="N25" s="6">
        <v>0</v>
      </c>
      <c r="O25" s="6">
        <v>0</v>
      </c>
      <c r="P25" s="7">
        <f t="shared" si="5"/>
        <v>0</v>
      </c>
      <c r="Q25" s="7">
        <f t="shared" si="5"/>
        <v>0</v>
      </c>
      <c r="R25" s="7">
        <f>P25+Q25</f>
        <v>0</v>
      </c>
    </row>
    <row r="26" spans="1:18" ht="15.75" customHeight="1" x14ac:dyDescent="0.2">
      <c r="C26" s="1" t="s">
        <v>35</v>
      </c>
      <c r="D26" s="19" t="s">
        <v>36</v>
      </c>
      <c r="H26" s="6">
        <v>0</v>
      </c>
      <c r="I26" s="6">
        <v>0</v>
      </c>
      <c r="K26" s="6">
        <v>0</v>
      </c>
      <c r="L26" s="6">
        <v>0</v>
      </c>
      <c r="N26" s="6">
        <v>0</v>
      </c>
      <c r="O26" s="6">
        <v>0</v>
      </c>
      <c r="P26" s="7">
        <f t="shared" si="5"/>
        <v>0</v>
      </c>
      <c r="Q26" s="7">
        <f t="shared" si="5"/>
        <v>0</v>
      </c>
      <c r="R26" s="7">
        <f>P26+Q26</f>
        <v>0</v>
      </c>
    </row>
    <row r="27" spans="1:18" ht="15.75" customHeight="1" x14ac:dyDescent="0.2">
      <c r="C27" s="1" t="s">
        <v>37</v>
      </c>
      <c r="D27" s="19" t="s">
        <v>38</v>
      </c>
      <c r="H27" s="6">
        <v>0</v>
      </c>
      <c r="I27" s="6">
        <v>0</v>
      </c>
      <c r="K27" s="6">
        <v>0</v>
      </c>
      <c r="L27" s="6">
        <v>0</v>
      </c>
      <c r="N27" s="6">
        <v>0</v>
      </c>
      <c r="O27" s="6">
        <v>0</v>
      </c>
      <c r="P27" s="7">
        <f t="shared" si="5"/>
        <v>0</v>
      </c>
      <c r="Q27" s="7">
        <f t="shared" si="5"/>
        <v>0</v>
      </c>
      <c r="R27" s="7">
        <f>P27+Q27</f>
        <v>0</v>
      </c>
    </row>
    <row r="28" spans="1:18" ht="15.75" customHeight="1" x14ac:dyDescent="0.2">
      <c r="A28" s="8"/>
      <c r="B28" s="8"/>
      <c r="C28" s="8" t="s">
        <v>39</v>
      </c>
      <c r="D28" s="8"/>
      <c r="E28" s="8"/>
      <c r="F28" s="8"/>
      <c r="G28" s="8"/>
      <c r="H28" s="9">
        <f>SUM(H23:H27)</f>
        <v>0</v>
      </c>
      <c r="I28" s="9">
        <f>SUM(I23:I27)</f>
        <v>0</v>
      </c>
      <c r="J28" s="8"/>
      <c r="K28" s="9">
        <f>SUM(K23:K27)</f>
        <v>0</v>
      </c>
      <c r="L28" s="9">
        <f>SUM(L23:L27)</f>
        <v>0</v>
      </c>
      <c r="M28" s="8"/>
      <c r="N28" s="9">
        <f>SUM(N23:N27)</f>
        <v>0</v>
      </c>
      <c r="O28" s="9">
        <f>SUM(O23:O27)</f>
        <v>0</v>
      </c>
      <c r="P28" s="9">
        <f>SUM(P23:P27)</f>
        <v>0</v>
      </c>
      <c r="Q28" s="9">
        <f>SUM(Q23:Q27)</f>
        <v>0</v>
      </c>
      <c r="R28" s="9">
        <f>SUM(R23:R27)</f>
        <v>0</v>
      </c>
    </row>
    <row r="29" spans="1:18" ht="15.75" customHeight="1" x14ac:dyDescent="0.2">
      <c r="A29" s="32" t="s">
        <v>40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</row>
    <row r="30" spans="1:18" ht="15.75" customHeight="1" x14ac:dyDescent="0.2">
      <c r="C30" s="1" t="s">
        <v>41</v>
      </c>
      <c r="D30" s="19" t="s">
        <v>42</v>
      </c>
      <c r="H30" s="6">
        <v>0</v>
      </c>
      <c r="I30" s="6">
        <v>0</v>
      </c>
      <c r="K30" s="6">
        <v>0</v>
      </c>
      <c r="L30" s="6">
        <v>0</v>
      </c>
      <c r="N30" s="6">
        <v>0</v>
      </c>
      <c r="O30" s="6">
        <v>0</v>
      </c>
      <c r="P30" s="7">
        <f t="shared" ref="P30:Q33" si="6">H30+K30+N30</f>
        <v>0</v>
      </c>
      <c r="Q30" s="7">
        <f t="shared" si="6"/>
        <v>0</v>
      </c>
      <c r="R30" s="7">
        <f>P30+Q30</f>
        <v>0</v>
      </c>
    </row>
    <row r="31" spans="1:18" ht="15.75" customHeight="1" x14ac:dyDescent="0.2">
      <c r="C31" s="1" t="s">
        <v>43</v>
      </c>
      <c r="D31" s="19" t="s">
        <v>44</v>
      </c>
      <c r="H31" s="6">
        <v>0</v>
      </c>
      <c r="I31" s="6">
        <v>0</v>
      </c>
      <c r="K31" s="6">
        <v>0</v>
      </c>
      <c r="L31" s="6">
        <v>0</v>
      </c>
      <c r="N31" s="6">
        <v>0</v>
      </c>
      <c r="O31" s="6">
        <v>0</v>
      </c>
      <c r="P31" s="7">
        <f t="shared" si="6"/>
        <v>0</v>
      </c>
      <c r="Q31" s="7">
        <f t="shared" si="6"/>
        <v>0</v>
      </c>
      <c r="R31" s="7">
        <f>P31+Q31</f>
        <v>0</v>
      </c>
    </row>
    <row r="32" spans="1:18" ht="15.75" customHeight="1" x14ac:dyDescent="0.2">
      <c r="C32" s="1" t="s">
        <v>45</v>
      </c>
      <c r="D32" s="19" t="s">
        <v>46</v>
      </c>
      <c r="H32" s="6">
        <v>0</v>
      </c>
      <c r="I32" s="6">
        <v>0</v>
      </c>
      <c r="K32" s="6">
        <v>0</v>
      </c>
      <c r="L32" s="6">
        <v>0</v>
      </c>
      <c r="N32" s="6">
        <v>0</v>
      </c>
      <c r="O32" s="6">
        <v>0</v>
      </c>
      <c r="P32" s="7">
        <f t="shared" si="6"/>
        <v>0</v>
      </c>
      <c r="Q32" s="7">
        <f t="shared" si="6"/>
        <v>0</v>
      </c>
      <c r="R32" s="7">
        <f>P32+Q32</f>
        <v>0</v>
      </c>
    </row>
    <row r="33" spans="1:18" ht="15.75" customHeight="1" x14ac:dyDescent="0.2">
      <c r="C33" s="1" t="s">
        <v>47</v>
      </c>
      <c r="D33" s="19" t="s">
        <v>48</v>
      </c>
      <c r="H33" s="6">
        <v>0</v>
      </c>
      <c r="I33" s="6">
        <v>0</v>
      </c>
      <c r="K33" s="6">
        <v>0</v>
      </c>
      <c r="L33" s="6">
        <v>0</v>
      </c>
      <c r="N33" s="6">
        <v>0</v>
      </c>
      <c r="O33" s="6">
        <v>0</v>
      </c>
      <c r="P33" s="7">
        <f t="shared" si="6"/>
        <v>0</v>
      </c>
      <c r="Q33" s="7">
        <f t="shared" si="6"/>
        <v>0</v>
      </c>
      <c r="R33" s="7">
        <f>P33+Q33</f>
        <v>0</v>
      </c>
    </row>
    <row r="34" spans="1:18" ht="15.75" customHeight="1" x14ac:dyDescent="0.2">
      <c r="A34" s="8"/>
      <c r="B34" s="8"/>
      <c r="C34" s="8" t="s">
        <v>49</v>
      </c>
      <c r="D34" s="8"/>
      <c r="E34" s="8"/>
      <c r="F34" s="8"/>
      <c r="G34" s="8"/>
      <c r="H34" s="9">
        <f>SUM(H30:H33)</f>
        <v>0</v>
      </c>
      <c r="I34" s="9">
        <f>SUM(I30:I33)</f>
        <v>0</v>
      </c>
      <c r="J34" s="8"/>
      <c r="K34" s="9">
        <f>SUM(K30:K33)</f>
        <v>0</v>
      </c>
      <c r="L34" s="9">
        <f>SUM(L30:L33)</f>
        <v>0</v>
      </c>
      <c r="M34" s="8"/>
      <c r="N34" s="9">
        <f>SUM(N30:N33)</f>
        <v>0</v>
      </c>
      <c r="O34" s="9">
        <f>SUM(O30:O33)</f>
        <v>0</v>
      </c>
      <c r="P34" s="9">
        <f>SUM(P30:P33)</f>
        <v>0</v>
      </c>
      <c r="Q34" s="9">
        <f>SUM(Q30:Q33)</f>
        <v>0</v>
      </c>
      <c r="R34" s="9">
        <f>SUM(R30:R33)</f>
        <v>0</v>
      </c>
    </row>
    <row r="35" spans="1:18" ht="15.75" customHeight="1" x14ac:dyDescent="0.2">
      <c r="A35" s="30" t="s">
        <v>50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 ht="15.75" customHeight="1" x14ac:dyDescent="0.2">
      <c r="C36" s="1" t="s">
        <v>51</v>
      </c>
      <c r="D36" s="19" t="s">
        <v>52</v>
      </c>
      <c r="H36" s="6">
        <v>0</v>
      </c>
      <c r="I36" s="6">
        <v>0</v>
      </c>
      <c r="K36" s="6">
        <v>0</v>
      </c>
      <c r="L36" s="6">
        <v>0</v>
      </c>
      <c r="N36" s="6">
        <v>0</v>
      </c>
      <c r="O36" s="6">
        <v>0</v>
      </c>
      <c r="P36" s="7">
        <f t="shared" ref="P36:Q40" si="7">H36+K36+N36</f>
        <v>0</v>
      </c>
      <c r="Q36" s="7">
        <f t="shared" si="7"/>
        <v>0</v>
      </c>
      <c r="R36" s="7">
        <f>P36+Q36</f>
        <v>0</v>
      </c>
    </row>
    <row r="37" spans="1:18" ht="15.75" customHeight="1" x14ac:dyDescent="0.2">
      <c r="C37" s="1" t="s">
        <v>53</v>
      </c>
      <c r="D37" s="19" t="s">
        <v>54</v>
      </c>
      <c r="H37" s="6">
        <v>0</v>
      </c>
      <c r="I37" s="6">
        <v>0</v>
      </c>
      <c r="K37" s="6">
        <v>0</v>
      </c>
      <c r="L37" s="6">
        <v>0</v>
      </c>
      <c r="N37" s="6">
        <v>0</v>
      </c>
      <c r="O37" s="6">
        <v>0</v>
      </c>
      <c r="P37" s="7">
        <f t="shared" si="7"/>
        <v>0</v>
      </c>
      <c r="Q37" s="7">
        <f t="shared" si="7"/>
        <v>0</v>
      </c>
      <c r="R37" s="7">
        <f>P37+Q37</f>
        <v>0</v>
      </c>
    </row>
    <row r="38" spans="1:18" ht="15.75" customHeight="1" x14ac:dyDescent="0.2">
      <c r="C38" s="1" t="s">
        <v>55</v>
      </c>
      <c r="D38" s="19" t="s">
        <v>56</v>
      </c>
      <c r="H38" s="6">
        <v>0</v>
      </c>
      <c r="I38" s="6">
        <v>0</v>
      </c>
      <c r="K38" s="6">
        <v>0</v>
      </c>
      <c r="L38" s="6">
        <v>0</v>
      </c>
      <c r="N38" s="6">
        <v>0</v>
      </c>
      <c r="O38" s="6">
        <v>0</v>
      </c>
      <c r="P38" s="7">
        <f t="shared" si="7"/>
        <v>0</v>
      </c>
      <c r="Q38" s="7">
        <f t="shared" si="7"/>
        <v>0</v>
      </c>
      <c r="R38" s="7">
        <f>P38+Q38</f>
        <v>0</v>
      </c>
    </row>
    <row r="39" spans="1:18" ht="15.75" customHeight="1" x14ac:dyDescent="0.2">
      <c r="C39" s="1" t="s">
        <v>57</v>
      </c>
      <c r="D39" s="19" t="s">
        <v>58</v>
      </c>
      <c r="H39" s="6">
        <v>0</v>
      </c>
      <c r="I39" s="6">
        <v>0</v>
      </c>
      <c r="K39" s="6">
        <v>0</v>
      </c>
      <c r="L39" s="6">
        <v>0</v>
      </c>
      <c r="N39" s="6">
        <v>0</v>
      </c>
      <c r="O39" s="6">
        <v>0</v>
      </c>
      <c r="P39" s="7">
        <f t="shared" si="7"/>
        <v>0</v>
      </c>
      <c r="Q39" s="7">
        <f t="shared" si="7"/>
        <v>0</v>
      </c>
      <c r="R39" s="7">
        <f>P39+Q39</f>
        <v>0</v>
      </c>
    </row>
    <row r="40" spans="1:18" ht="15.75" customHeight="1" x14ac:dyDescent="0.2">
      <c r="C40" s="1" t="s">
        <v>59</v>
      </c>
      <c r="D40" s="19" t="s">
        <v>60</v>
      </c>
      <c r="H40" s="6">
        <v>0</v>
      </c>
      <c r="I40" s="6">
        <v>0</v>
      </c>
      <c r="K40" s="6">
        <v>0</v>
      </c>
      <c r="L40" s="6">
        <v>0</v>
      </c>
      <c r="N40" s="6">
        <v>0</v>
      </c>
      <c r="O40" s="6">
        <v>0</v>
      </c>
      <c r="P40" s="7">
        <f t="shared" si="7"/>
        <v>0</v>
      </c>
      <c r="Q40" s="7">
        <f t="shared" si="7"/>
        <v>0</v>
      </c>
      <c r="R40" s="7">
        <f>P40+Q40</f>
        <v>0</v>
      </c>
    </row>
    <row r="41" spans="1:18" ht="15.75" customHeight="1" x14ac:dyDescent="0.2">
      <c r="A41" s="8"/>
      <c r="B41" s="8"/>
      <c r="C41" s="8" t="s">
        <v>61</v>
      </c>
      <c r="D41" s="8"/>
      <c r="E41" s="8"/>
      <c r="F41" s="8"/>
      <c r="G41" s="8"/>
      <c r="H41" s="9">
        <f>SUM(H36:H40)</f>
        <v>0</v>
      </c>
      <c r="I41" s="9">
        <f>SUM(I36:I40)</f>
        <v>0</v>
      </c>
      <c r="J41" s="8"/>
      <c r="K41" s="9">
        <f>SUM(K36:K40)</f>
        <v>0</v>
      </c>
      <c r="L41" s="9">
        <f>SUM(L36:L40)</f>
        <v>0</v>
      </c>
      <c r="M41" s="8"/>
      <c r="N41" s="9">
        <f>SUM(N36:N40)</f>
        <v>0</v>
      </c>
      <c r="O41" s="9">
        <f>SUM(O36:O40)</f>
        <v>0</v>
      </c>
      <c r="P41" s="9">
        <f>SUM(P36:P40)</f>
        <v>0</v>
      </c>
      <c r="Q41" s="9">
        <f>SUM(Q36:Q40)</f>
        <v>0</v>
      </c>
      <c r="R41" s="9">
        <f>SUM(R36:R40)</f>
        <v>0</v>
      </c>
    </row>
    <row r="42" spans="1:18" ht="15.75" customHeight="1" x14ac:dyDescent="0.2">
      <c r="A42" s="30" t="s">
        <v>62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pans="1:18" ht="13.5" customHeight="1" x14ac:dyDescent="0.2">
      <c r="C43" s="27" t="s">
        <v>63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1:18" ht="15.75" customHeight="1" x14ac:dyDescent="0.2">
      <c r="C44" t="s">
        <v>64</v>
      </c>
      <c r="D44" s="5" t="s">
        <v>65</v>
      </c>
      <c r="H44" s="7">
        <f>H14+H21+H28+H34+H41</f>
        <v>0</v>
      </c>
      <c r="K44" s="7">
        <f>K14+K21+K28+K34+K41</f>
        <v>0</v>
      </c>
      <c r="N44" s="7">
        <f>N14+N21+N28+N34+N41</f>
        <v>0</v>
      </c>
      <c r="P44" s="7">
        <f>H44+K44+N44</f>
        <v>0</v>
      </c>
    </row>
    <row r="45" spans="1:18" ht="15.75" customHeight="1" x14ac:dyDescent="0.2">
      <c r="C45" t="s">
        <v>66</v>
      </c>
      <c r="D45" s="5" t="s">
        <v>67</v>
      </c>
      <c r="H45" s="7">
        <f>$F$3*H44</f>
        <v>0</v>
      </c>
      <c r="K45" s="7">
        <f>$F$3*K44</f>
        <v>0</v>
      </c>
      <c r="N45" s="7">
        <f>$F$3*N44</f>
        <v>0</v>
      </c>
      <c r="P45" s="7">
        <f>H45+K45+N45</f>
        <v>0</v>
      </c>
    </row>
    <row r="47" spans="1:18" ht="18" customHeight="1" x14ac:dyDescent="0.2">
      <c r="A47" s="8"/>
      <c r="B47" s="8"/>
      <c r="C47" s="8" t="s">
        <v>68</v>
      </c>
      <c r="D47" s="8"/>
      <c r="E47" s="8"/>
      <c r="F47" s="8"/>
      <c r="G47" s="8"/>
      <c r="H47" s="9">
        <f>H14+H21+H28+H34+H41</f>
        <v>0</v>
      </c>
      <c r="I47" s="9">
        <f>I14+I21+I28+I34+I41</f>
        <v>0</v>
      </c>
      <c r="J47" s="8"/>
      <c r="K47" s="9">
        <f>K14+K21+K28+K34+K41</f>
        <v>0</v>
      </c>
      <c r="L47" s="9">
        <f>L14+L21+L28+L34+L41</f>
        <v>0</v>
      </c>
      <c r="M47" s="8"/>
      <c r="N47" s="9">
        <f>N14+N21+N28+N34+N41</f>
        <v>0</v>
      </c>
      <c r="O47" s="9">
        <f>O14+O21+O28+O34+O41</f>
        <v>0</v>
      </c>
      <c r="P47" s="9">
        <f>P14+P21+P28+P34+P41</f>
        <v>0</v>
      </c>
      <c r="Q47" s="9">
        <f>Q14+Q21+Q28+Q34+Q41</f>
        <v>0</v>
      </c>
      <c r="R47" s="9">
        <f>P47+Q47</f>
        <v>0</v>
      </c>
    </row>
    <row r="48" spans="1:18" ht="18" customHeight="1" x14ac:dyDescent="0.2">
      <c r="A48" s="8"/>
      <c r="B48" s="8"/>
      <c r="C48" s="8" t="s">
        <v>69</v>
      </c>
      <c r="D48" s="8"/>
      <c r="E48" s="8"/>
      <c r="F48" s="8"/>
      <c r="G48" s="8"/>
      <c r="H48" s="9">
        <f>H45</f>
        <v>0</v>
      </c>
      <c r="I48" s="8"/>
      <c r="J48" s="8"/>
      <c r="K48" s="9">
        <f>K45</f>
        <v>0</v>
      </c>
      <c r="L48" s="8"/>
      <c r="M48" s="8"/>
      <c r="N48" s="9">
        <f>N45</f>
        <v>0</v>
      </c>
      <c r="O48" s="8"/>
      <c r="P48" s="9">
        <f>P45</f>
        <v>0</v>
      </c>
      <c r="Q48" s="8"/>
      <c r="R48" s="8"/>
    </row>
    <row r="49" spans="1:18" ht="19.5" customHeight="1" x14ac:dyDescent="0.2">
      <c r="A49" s="8"/>
      <c r="B49" s="8"/>
      <c r="C49" s="11" t="s">
        <v>70</v>
      </c>
      <c r="D49" s="8"/>
      <c r="E49" s="8"/>
      <c r="F49" s="8"/>
      <c r="G49" s="8"/>
      <c r="H49" s="12">
        <f>H47+H48</f>
        <v>0</v>
      </c>
      <c r="I49" s="12">
        <f>I47+I48</f>
        <v>0</v>
      </c>
      <c r="J49" s="8"/>
      <c r="K49" s="12">
        <f>K47+K48</f>
        <v>0</v>
      </c>
      <c r="L49" s="12">
        <f>L47+L48</f>
        <v>0</v>
      </c>
      <c r="M49" s="8"/>
      <c r="N49" s="12">
        <f>N47+N48</f>
        <v>0</v>
      </c>
      <c r="O49" s="12">
        <f>O47+O48</f>
        <v>0</v>
      </c>
      <c r="P49" s="12">
        <f>P47+P48</f>
        <v>0</v>
      </c>
      <c r="Q49" s="12">
        <f>Q47+Q48</f>
        <v>0</v>
      </c>
      <c r="R49" s="12">
        <f>P49+Q49</f>
        <v>0</v>
      </c>
    </row>
    <row r="50" spans="1:18" ht="18" customHeight="1" x14ac:dyDescent="0.2">
      <c r="A50" s="34" t="s">
        <v>71</v>
      </c>
      <c r="B50" s="24"/>
      <c r="C50" s="24"/>
      <c r="D50" s="24"/>
      <c r="E50" s="24"/>
      <c r="F50" s="24"/>
      <c r="G50" s="24"/>
      <c r="H50" s="13">
        <f>H47+H48</f>
        <v>0</v>
      </c>
      <c r="K50" s="13">
        <f>K47+K48</f>
        <v>0</v>
      </c>
      <c r="N50" s="13">
        <f>N47+N48</f>
        <v>0</v>
      </c>
    </row>
    <row r="51" spans="1:18" ht="18" customHeight="1" x14ac:dyDescent="0.2">
      <c r="A51" s="38" t="s">
        <v>72</v>
      </c>
      <c r="B51" s="24"/>
      <c r="C51" s="24"/>
      <c r="D51" s="24"/>
      <c r="E51" s="24"/>
      <c r="F51" s="24"/>
      <c r="G51" s="24"/>
      <c r="P51" s="14">
        <f>$C$3-P49</f>
        <v>300000</v>
      </c>
      <c r="Q51" s="15">
        <f>Q49</f>
        <v>0</v>
      </c>
    </row>
    <row r="53" spans="1:18" ht="15.75" customHeight="1" x14ac:dyDescent="0.2">
      <c r="A53" s="29" t="s">
        <v>73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</row>
    <row r="54" spans="1:18" ht="13.5" customHeight="1" x14ac:dyDescent="0.2">
      <c r="C54" s="27" t="s">
        <v>74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</row>
    <row r="55" spans="1:18" ht="13.5" customHeight="1" x14ac:dyDescent="0.2">
      <c r="C55" s="16" t="s">
        <v>75</v>
      </c>
      <c r="D55" s="16" t="s">
        <v>76</v>
      </c>
      <c r="H55" s="16" t="s">
        <v>77</v>
      </c>
      <c r="K55" s="16" t="s">
        <v>78</v>
      </c>
      <c r="N55" s="16" t="s">
        <v>79</v>
      </c>
      <c r="P55" s="16" t="s">
        <v>80</v>
      </c>
    </row>
    <row r="56" spans="1:18" ht="15.75" customHeight="1" x14ac:dyDescent="0.2">
      <c r="C56" s="1" t="s">
        <v>81</v>
      </c>
      <c r="D56" s="1"/>
      <c r="H56" s="6">
        <v>0</v>
      </c>
      <c r="K56" s="6">
        <v>0</v>
      </c>
      <c r="N56" s="6">
        <v>0</v>
      </c>
      <c r="P56" s="7">
        <f>H56+K56+N56</f>
        <v>0</v>
      </c>
    </row>
    <row r="57" spans="1:18" ht="15.75" customHeight="1" x14ac:dyDescent="0.2">
      <c r="C57" s="1" t="s">
        <v>82</v>
      </c>
      <c r="D57" s="1"/>
      <c r="H57" s="6">
        <v>0</v>
      </c>
      <c r="K57" s="6">
        <v>0</v>
      </c>
      <c r="N57" s="6">
        <v>0</v>
      </c>
      <c r="P57" s="7">
        <f>H57+K57+N57</f>
        <v>0</v>
      </c>
    </row>
    <row r="58" spans="1:18" ht="15.75" customHeight="1" x14ac:dyDescent="0.2">
      <c r="C58" s="1" t="s">
        <v>83</v>
      </c>
      <c r="D58" s="1"/>
      <c r="H58" s="6">
        <v>0</v>
      </c>
      <c r="K58" s="6">
        <v>0</v>
      </c>
      <c r="N58" s="6">
        <v>0</v>
      </c>
      <c r="P58" s="7">
        <f>H58+K58+N58</f>
        <v>0</v>
      </c>
    </row>
    <row r="59" spans="1:18" ht="15.75" customHeight="1" x14ac:dyDescent="0.2">
      <c r="C59" s="1" t="s">
        <v>84</v>
      </c>
      <c r="D59" s="1"/>
      <c r="H59" s="6">
        <v>0</v>
      </c>
      <c r="K59" s="6">
        <v>0</v>
      </c>
      <c r="N59" s="6">
        <v>0</v>
      </c>
      <c r="P59" s="7">
        <f>H59+K59+N59</f>
        <v>0</v>
      </c>
    </row>
    <row r="60" spans="1:18" ht="15.75" customHeight="1" x14ac:dyDescent="0.2">
      <c r="A60" s="8"/>
      <c r="B60" s="8"/>
      <c r="C60" s="8" t="s">
        <v>85</v>
      </c>
      <c r="D60" s="8"/>
      <c r="E60" s="8"/>
      <c r="F60" s="8"/>
      <c r="G60" s="8"/>
      <c r="H60" s="9">
        <f>SUM(H56:H59)</f>
        <v>0</v>
      </c>
      <c r="I60" s="8"/>
      <c r="J60" s="8"/>
      <c r="K60" s="9">
        <f>SUM(K56:K59)</f>
        <v>0</v>
      </c>
      <c r="L60" s="8"/>
      <c r="M60" s="8"/>
      <c r="N60" s="9">
        <f>SUM(N56:N59)</f>
        <v>0</v>
      </c>
      <c r="O60" s="8"/>
      <c r="P60" s="9">
        <f>SUM(P56:P59)</f>
        <v>0</v>
      </c>
      <c r="Q60" s="8"/>
      <c r="R60" s="8"/>
    </row>
    <row r="62" spans="1:18" ht="13.5" customHeight="1" x14ac:dyDescent="0.2">
      <c r="A62" s="33" t="s">
        <v>86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</row>
    <row r="63" spans="1:18" ht="13.5" customHeight="1" x14ac:dyDescent="0.2">
      <c r="C63" s="31" t="s">
        <v>87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</row>
    <row r="64" spans="1:18" ht="13.5" customHeight="1" x14ac:dyDescent="0.2">
      <c r="C64" s="28" t="s">
        <v>88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</row>
    <row r="65" spans="3:18" ht="13.5" customHeight="1" x14ac:dyDescent="0.2">
      <c r="C65" s="37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</row>
  </sheetData>
  <mergeCells count="31">
    <mergeCell ref="C65:R65"/>
    <mergeCell ref="A2:B2"/>
    <mergeCell ref="C2:D2"/>
    <mergeCell ref="A35:R35"/>
    <mergeCell ref="E2:F2"/>
    <mergeCell ref="A4:B4"/>
    <mergeCell ref="A51:G51"/>
    <mergeCell ref="D3:E3"/>
    <mergeCell ref="L2:N2"/>
    <mergeCell ref="A3:B3"/>
    <mergeCell ref="G3:H3"/>
    <mergeCell ref="A50:G50"/>
    <mergeCell ref="A1:R1"/>
    <mergeCell ref="A42:R42"/>
    <mergeCell ref="C43:R43"/>
    <mergeCell ref="P5:R5"/>
    <mergeCell ref="M5:O5"/>
    <mergeCell ref="G2:I2"/>
    <mergeCell ref="J2:K2"/>
    <mergeCell ref="C8:R8"/>
    <mergeCell ref="C64:R64"/>
    <mergeCell ref="A53:R53"/>
    <mergeCell ref="A15:R15"/>
    <mergeCell ref="C54:R54"/>
    <mergeCell ref="C63:R63"/>
    <mergeCell ref="A29:R29"/>
    <mergeCell ref="A7:R7"/>
    <mergeCell ref="J5:L5"/>
    <mergeCell ref="A62:R62"/>
    <mergeCell ref="G5:I5"/>
    <mergeCell ref="A22:R2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7"/>
  <sheetViews>
    <sheetView showGridLines="0" topLeftCell="A11" zoomScaleNormal="100" workbookViewId="0">
      <selection activeCell="B19" sqref="B19"/>
    </sheetView>
  </sheetViews>
  <sheetFormatPr baseColWidth="10" defaultColWidth="8.6640625" defaultRowHeight="15" x14ac:dyDescent="0.2"/>
  <cols>
    <col min="1" max="1" width="15" customWidth="1"/>
    <col min="2" max="2" width="90" customWidth="1"/>
  </cols>
  <sheetData>
    <row r="1" spans="1:2" ht="25.5" customHeight="1" x14ac:dyDescent="0.2">
      <c r="A1" s="42" t="s">
        <v>89</v>
      </c>
      <c r="B1" s="24"/>
    </row>
    <row r="2" spans="1:2" ht="18" customHeight="1" x14ac:dyDescent="0.2">
      <c r="A2" s="41" t="s">
        <v>90</v>
      </c>
      <c r="B2" s="24"/>
    </row>
    <row r="3" spans="1:2" ht="126" x14ac:dyDescent="0.2">
      <c r="B3" s="18" t="s">
        <v>121</v>
      </c>
    </row>
    <row r="4" spans="1:2" ht="18" customHeight="1" x14ac:dyDescent="0.2">
      <c r="A4" s="41" t="s">
        <v>91</v>
      </c>
      <c r="B4" s="24"/>
    </row>
    <row r="5" spans="1:2" ht="28" x14ac:dyDescent="0.2">
      <c r="B5" s="17" t="s">
        <v>92</v>
      </c>
    </row>
    <row r="6" spans="1:2" ht="18" customHeight="1" x14ac:dyDescent="0.2">
      <c r="A6" s="41" t="s">
        <v>93</v>
      </c>
      <c r="B6" s="24"/>
    </row>
    <row r="7" spans="1:2" ht="56" x14ac:dyDescent="0.2">
      <c r="B7" s="18" t="s">
        <v>123</v>
      </c>
    </row>
    <row r="8" spans="1:2" ht="18" customHeight="1" x14ac:dyDescent="0.2">
      <c r="A8" s="41" t="s">
        <v>94</v>
      </c>
      <c r="B8" s="24"/>
    </row>
    <row r="9" spans="1:2" ht="42" x14ac:dyDescent="0.2">
      <c r="B9" s="18" t="s">
        <v>114</v>
      </c>
    </row>
    <row r="10" spans="1:2" ht="18" customHeight="1" x14ac:dyDescent="0.2">
      <c r="A10" s="41" t="s">
        <v>95</v>
      </c>
      <c r="B10" s="24"/>
    </row>
    <row r="11" spans="1:2" ht="56" x14ac:dyDescent="0.2">
      <c r="B11" s="18" t="s">
        <v>115</v>
      </c>
    </row>
    <row r="12" spans="1:2" ht="18" customHeight="1" x14ac:dyDescent="0.2">
      <c r="A12" s="41" t="s">
        <v>96</v>
      </c>
      <c r="B12" s="24"/>
    </row>
    <row r="13" spans="1:2" ht="28" x14ac:dyDescent="0.2">
      <c r="B13" s="18" t="s">
        <v>113</v>
      </c>
    </row>
    <row r="14" spans="1:2" ht="18" customHeight="1" x14ac:dyDescent="0.2">
      <c r="A14" s="41" t="s">
        <v>97</v>
      </c>
      <c r="B14" s="24"/>
    </row>
    <row r="15" spans="1:2" ht="42" x14ac:dyDescent="0.2">
      <c r="B15" s="18" t="s">
        <v>116</v>
      </c>
    </row>
    <row r="16" spans="1:2" ht="18" customHeight="1" x14ac:dyDescent="0.2">
      <c r="A16" s="41" t="s">
        <v>98</v>
      </c>
      <c r="B16" s="24"/>
    </row>
    <row r="17" spans="1:2" ht="42" x14ac:dyDescent="0.2">
      <c r="B17" s="17" t="s">
        <v>99</v>
      </c>
    </row>
    <row r="18" spans="1:2" ht="18" customHeight="1" x14ac:dyDescent="0.2">
      <c r="A18" s="41" t="s">
        <v>100</v>
      </c>
      <c r="B18" s="24"/>
    </row>
    <row r="19" spans="1:2" ht="42" x14ac:dyDescent="0.2">
      <c r="B19" s="18" t="s">
        <v>117</v>
      </c>
    </row>
    <row r="20" spans="1:2" ht="18" customHeight="1" x14ac:dyDescent="0.2">
      <c r="A20" s="41" t="s">
        <v>101</v>
      </c>
      <c r="B20" s="24"/>
    </row>
    <row r="21" spans="1:2" ht="42" x14ac:dyDescent="0.2">
      <c r="B21" s="17" t="s">
        <v>102</v>
      </c>
    </row>
    <row r="22" spans="1:2" ht="18" customHeight="1" x14ac:dyDescent="0.2">
      <c r="A22" s="41" t="s">
        <v>103</v>
      </c>
      <c r="B22" s="24"/>
    </row>
    <row r="23" spans="1:2" ht="28" x14ac:dyDescent="0.2">
      <c r="B23" s="17" t="s">
        <v>104</v>
      </c>
    </row>
    <row r="24" spans="1:2" ht="18" customHeight="1" x14ac:dyDescent="0.2">
      <c r="A24" s="41" t="s">
        <v>105</v>
      </c>
      <c r="B24" s="24"/>
    </row>
    <row r="25" spans="1:2" ht="28" x14ac:dyDescent="0.2">
      <c r="B25" s="43" t="s">
        <v>118</v>
      </c>
    </row>
    <row r="26" spans="1:2" x14ac:dyDescent="0.2">
      <c r="A26" s="41" t="s">
        <v>106</v>
      </c>
      <c r="B26" s="24"/>
    </row>
    <row r="27" spans="1:2" ht="70" x14ac:dyDescent="0.2">
      <c r="B27" s="43" t="s">
        <v>124</v>
      </c>
    </row>
  </sheetData>
  <mergeCells count="14">
    <mergeCell ref="A26:B26"/>
    <mergeCell ref="A10:B10"/>
    <mergeCell ref="A14:B14"/>
    <mergeCell ref="A1:B1"/>
    <mergeCell ref="A18:B18"/>
    <mergeCell ref="A8:B8"/>
    <mergeCell ref="A6:B6"/>
    <mergeCell ref="A22:B22"/>
    <mergeCell ref="A12:B12"/>
    <mergeCell ref="A4:B4"/>
    <mergeCell ref="A20:B20"/>
    <mergeCell ref="A24:B24"/>
    <mergeCell ref="A2:B2"/>
    <mergeCell ref="A16:B1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Elsa Ransom</cp:lastModifiedBy>
  <cp:revision>0</cp:revision>
  <dcterms:created xsi:type="dcterms:W3CDTF">2026-05-20T18:25:20Z</dcterms:created>
  <dcterms:modified xsi:type="dcterms:W3CDTF">2026-05-22T03:06:28Z</dcterms:modified>
  <dc:language>en-US</dc:language>
</cp:coreProperties>
</file>